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codeName="DieseArbeitsmappe"/>
  <mc:AlternateContent xmlns:mc="http://schemas.openxmlformats.org/markup-compatibility/2006">
    <mc:Choice Requires="x15">
      <x15ac:absPath xmlns:x15ac="http://schemas.microsoft.com/office/spreadsheetml/2010/11/ac" url="/Users/tenberge/Documents/Teaching/CSC 333:HCI 530/"/>
    </mc:Choice>
  </mc:AlternateContent>
  <xr:revisionPtr revIDLastSave="0" documentId="13_ncr:1_{EC836C05-FA79-1747-A812-1A156558DD19}" xr6:coauthVersionLast="47" xr6:coauthVersionMax="47" xr10:uidLastSave="{00000000-0000-0000-0000-000000000000}"/>
  <bookViews>
    <workbookView xWindow="28800" yWindow="-13300" windowWidth="76800" windowHeight="43200" xr2:uid="{00000000-000D-0000-FFFF-FFFF00000000}"/>
  </bookViews>
  <sheets>
    <sheet name="Schedule Overview" sheetId="2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" i="2" l="1"/>
  <c r="M9" i="2"/>
  <c r="M10" i="2"/>
  <c r="Q10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K26" i="2"/>
  <c r="Q7" i="2"/>
  <c r="E7" i="2"/>
  <c r="K7" i="2"/>
  <c r="A8" i="2"/>
  <c r="E8" i="2"/>
  <c r="Q8" i="2"/>
  <c r="A9" i="2"/>
  <c r="M11" i="2"/>
  <c r="M12" i="2"/>
  <c r="Q9" i="2"/>
  <c r="K9" i="2"/>
  <c r="K8" i="2"/>
  <c r="A10" i="2"/>
  <c r="E9" i="2"/>
  <c r="Q11" i="2"/>
  <c r="K10" i="2"/>
  <c r="M13" i="2"/>
  <c r="Q12" i="2"/>
  <c r="E10" i="2"/>
  <c r="A11" i="2"/>
  <c r="K11" i="2"/>
  <c r="Q13" i="2"/>
  <c r="M14" i="2"/>
  <c r="E11" i="2"/>
  <c r="A12" i="2"/>
  <c r="K12" i="2"/>
  <c r="Q14" i="2"/>
  <c r="M15" i="2"/>
  <c r="A13" i="2"/>
  <c r="E12" i="2"/>
  <c r="Q15" i="2"/>
  <c r="M16" i="2"/>
  <c r="K13" i="2"/>
  <c r="E13" i="2"/>
  <c r="A14" i="2"/>
  <c r="K14" i="2"/>
  <c r="Q16" i="2"/>
  <c r="M17" i="2"/>
  <c r="E14" i="2"/>
  <c r="A15" i="2"/>
  <c r="K15" i="2"/>
  <c r="Q17" i="2"/>
  <c r="M18" i="2"/>
  <c r="E15" i="2"/>
  <c r="A16" i="2"/>
  <c r="Q18" i="2"/>
  <c r="M19" i="2"/>
  <c r="K16" i="2"/>
  <c r="A17" i="2"/>
  <c r="E16" i="2"/>
  <c r="K17" i="2"/>
  <c r="M20" i="2"/>
  <c r="Q19" i="2"/>
  <c r="E17" i="2"/>
  <c r="A18" i="2"/>
  <c r="M21" i="2"/>
  <c r="Q20" i="2"/>
  <c r="K18" i="2"/>
  <c r="A19" i="2"/>
  <c r="E18" i="2"/>
  <c r="K19" i="2"/>
  <c r="M22" i="2"/>
  <c r="Q21" i="2"/>
  <c r="A20" i="2"/>
  <c r="E19" i="2"/>
  <c r="M23" i="2"/>
  <c r="Q22" i="2"/>
  <c r="K20" i="2"/>
  <c r="E20" i="2"/>
  <c r="A21" i="2"/>
  <c r="K21" i="2"/>
  <c r="M24" i="2"/>
  <c r="Q23" i="2"/>
  <c r="E21" i="2"/>
  <c r="A22" i="2"/>
  <c r="M25" i="2"/>
  <c r="Q24" i="2"/>
  <c r="K22" i="2"/>
  <c r="A23" i="2"/>
  <c r="E22" i="2"/>
  <c r="K23" i="2"/>
  <c r="Q25" i="2"/>
  <c r="M26" i="2"/>
  <c r="A24" i="2"/>
  <c r="E23" i="2"/>
  <c r="M27" i="2"/>
  <c r="Q26" i="2"/>
  <c r="K24" i="2"/>
  <c r="A25" i="2"/>
  <c r="E24" i="2"/>
  <c r="K25" i="2"/>
  <c r="M28" i="2"/>
  <c r="Q27" i="2"/>
  <c r="A26" i="2"/>
  <c r="E25" i="2"/>
  <c r="Q28" i="2"/>
  <c r="M29" i="2"/>
  <c r="G27" i="2"/>
  <c r="E26" i="2"/>
  <c r="A27" i="2"/>
  <c r="G28" i="2"/>
  <c r="K27" i="2"/>
  <c r="Q29" i="2"/>
  <c r="M30" i="2"/>
  <c r="E27" i="2"/>
  <c r="A28" i="2"/>
  <c r="G29" i="2"/>
  <c r="K28" i="2"/>
  <c r="Q30" i="2"/>
  <c r="M31" i="2"/>
  <c r="E28" i="2"/>
  <c r="A29" i="2"/>
  <c r="Q31" i="2"/>
  <c r="M32" i="2"/>
  <c r="K29" i="2"/>
  <c r="G30" i="2"/>
  <c r="A30" i="2"/>
  <c r="E29" i="2"/>
  <c r="K30" i="2"/>
  <c r="G31" i="2"/>
  <c r="Q32" i="2"/>
  <c r="M33" i="2"/>
  <c r="A31" i="2"/>
  <c r="E30" i="2"/>
  <c r="Q33" i="2"/>
  <c r="M34" i="2"/>
  <c r="G32" i="2"/>
  <c r="K31" i="2"/>
  <c r="A32" i="2"/>
  <c r="E31" i="2"/>
  <c r="G33" i="2"/>
  <c r="K32" i="2"/>
  <c r="Q34" i="2"/>
  <c r="M35" i="2"/>
  <c r="E32" i="2"/>
  <c r="A33" i="2"/>
  <c r="M36" i="2"/>
  <c r="Q35" i="2"/>
  <c r="K33" i="2"/>
  <c r="G34" i="2"/>
  <c r="K34" i="2"/>
  <c r="G35" i="2"/>
  <c r="E33" i="2"/>
  <c r="A34" i="2"/>
  <c r="M37" i="2"/>
  <c r="Q37" i="2"/>
  <c r="Q36" i="2"/>
  <c r="K35" i="2"/>
  <c r="G36" i="2"/>
  <c r="K36" i="2"/>
  <c r="A35" i="2"/>
  <c r="E34" i="2"/>
  <c r="A36" i="2"/>
  <c r="E35" i="2"/>
  <c r="A37" i="2"/>
  <c r="E37" i="2"/>
  <c r="E36" i="2"/>
</calcChain>
</file>

<file path=xl/sharedStrings.xml><?xml version="1.0" encoding="utf-8"?>
<sst xmlns="http://schemas.openxmlformats.org/spreadsheetml/2006/main" count="59" uniqueCount="46">
  <si>
    <t>Assignment</t>
  </si>
  <si>
    <t>CW</t>
  </si>
  <si>
    <t>May</t>
  </si>
  <si>
    <t>Module</t>
  </si>
  <si>
    <t>June</t>
  </si>
  <si>
    <t>July</t>
  </si>
  <si>
    <t>Summer Session 1-2 Instruction begins</t>
  </si>
  <si>
    <t>Summer Session 1-2 Instruction complete.</t>
  </si>
  <si>
    <t>Independence Day - No classes</t>
  </si>
  <si>
    <t>Memorial Day - No Classes</t>
  </si>
  <si>
    <t>Readings &amp; Resources</t>
  </si>
  <si>
    <t>Additional Videos and Resources</t>
  </si>
  <si>
    <r>
      <rPr>
        <b/>
        <sz val="9"/>
        <color rgb="FF000000"/>
        <rFont val="Arial"/>
        <family val="2"/>
      </rPr>
      <t>Introduction to Security</t>
    </r>
    <r>
      <rPr>
        <sz val="9"/>
        <color indexed="8"/>
        <rFont val="Arial"/>
        <family val="2"/>
      </rPr>
      <t xml:space="preserve"> 
- Challenges of Securing Information 
- What Is Information Security? 
- Who Are the Attackers?
</t>
    </r>
    <r>
      <rPr>
        <b/>
        <sz val="9"/>
        <color rgb="FF000000"/>
        <rFont val="Arial"/>
        <family val="2"/>
      </rPr>
      <t>Malware and Social Engineering Attacks</t>
    </r>
    <r>
      <rPr>
        <sz val="9"/>
        <color indexed="8"/>
        <rFont val="Arial"/>
        <family val="2"/>
      </rPr>
      <t xml:space="preserve">
 - Attacks Using Malware
 - Social Engineering Attacks </t>
    </r>
  </si>
  <si>
    <t>CompTIA Security+ book Chapter 1 &amp; 2</t>
  </si>
  <si>
    <r>
      <rPr>
        <b/>
        <sz val="9"/>
        <color rgb="FF000000"/>
        <rFont val="Arial"/>
        <family val="2"/>
      </rPr>
      <t xml:space="preserve">Application and Networking-Based Attacks
</t>
    </r>
    <r>
      <rPr>
        <sz val="9"/>
        <color indexed="8"/>
        <rFont val="Arial"/>
        <family val="2"/>
      </rPr>
      <t xml:space="preserve"> - Application Attacks
 - Networking-Based Attacks 
</t>
    </r>
    <r>
      <rPr>
        <b/>
        <sz val="9"/>
        <color rgb="FF000000"/>
        <rFont val="Arial"/>
        <family val="2"/>
      </rPr>
      <t>Host, Application, and Data Security</t>
    </r>
    <r>
      <rPr>
        <sz val="9"/>
        <color indexed="8"/>
        <rFont val="Arial"/>
        <family val="2"/>
      </rPr>
      <t xml:space="preserve">
 - Securing the Host
 - Securing the Host
 - Application Security
 - Securing Data </t>
    </r>
  </si>
  <si>
    <t>CompTIA Security+ book Chapter 3 &amp; 4</t>
  </si>
  <si>
    <t>CompTIA Security+ book Chapter 5 &amp; 7</t>
  </si>
  <si>
    <t>CompTIA Security+ book Chapter 8 &amp; 10</t>
  </si>
  <si>
    <t>CompTIA Security+ book Chapter 11 &amp; 12</t>
  </si>
  <si>
    <t>CompTIA Security+ book Chapter 15</t>
  </si>
  <si>
    <r>
      <rPr>
        <b/>
        <sz val="9"/>
        <color rgb="FF000000"/>
        <rFont val="Arial"/>
        <family val="2"/>
      </rPr>
      <t>Administering a Secure Network</t>
    </r>
    <r>
      <rPr>
        <sz val="9"/>
        <color indexed="8"/>
        <rFont val="Arial"/>
        <family val="2"/>
      </rPr>
      <t xml:space="preserve">
 - Common Network Protocols
 - Network Administration Principles
 - Securing Network Applications and Platforms
</t>
    </r>
    <r>
      <rPr>
        <b/>
        <sz val="9"/>
        <color rgb="FF000000"/>
        <rFont val="Arial"/>
        <family val="2"/>
      </rPr>
      <t xml:space="preserve">Mobile Device Security
</t>
    </r>
    <r>
      <rPr>
        <sz val="9"/>
        <color indexed="8"/>
        <rFont val="Arial"/>
        <family val="2"/>
      </rPr>
      <t xml:space="preserve"> - Types of Mobile Devices
 - Mobile Device Risks
 - Securing Mobile Devices
 - Mobile Device App Security </t>
    </r>
  </si>
  <si>
    <r>
      <rPr>
        <b/>
        <sz val="9"/>
        <color rgb="FF000000"/>
        <rFont val="Arial"/>
        <family val="2"/>
      </rPr>
      <t>Basic Cryptography</t>
    </r>
    <r>
      <rPr>
        <sz val="9"/>
        <color indexed="8"/>
        <rFont val="Arial"/>
        <family val="2"/>
      </rPr>
      <t xml:space="preserve">
 - Defining Cryptography
 - Cryptographic Algorithms
 - Using Cryptography
</t>
    </r>
    <r>
      <rPr>
        <b/>
        <sz val="9"/>
        <color rgb="FF000000"/>
        <rFont val="Arial"/>
        <family val="2"/>
      </rPr>
      <t>Network Security Fundamentals</t>
    </r>
    <r>
      <rPr>
        <sz val="9"/>
        <color indexed="8"/>
        <rFont val="Arial"/>
        <family val="2"/>
      </rPr>
      <t xml:space="preserve">
 - Security Through Network Devices
 - Security Through Technologies
 - Security Through Network Design Elements </t>
    </r>
  </si>
  <si>
    <r>
      <rPr>
        <b/>
        <sz val="9"/>
        <color rgb="FF000000"/>
        <rFont val="Arial"/>
        <family val="2"/>
      </rPr>
      <t>Access Control Fundamentals</t>
    </r>
    <r>
      <rPr>
        <sz val="9"/>
        <color indexed="8"/>
        <rFont val="Arial"/>
        <family val="2"/>
      </rPr>
      <t xml:space="preserve">
 - What Is Access Control?
 - Implementing Access Control
 - Authentication Services 
</t>
    </r>
    <r>
      <rPr>
        <b/>
        <sz val="9"/>
        <color rgb="FF000000"/>
        <rFont val="Arial"/>
        <family val="2"/>
      </rPr>
      <t xml:space="preserve">Authentication and Account Management
</t>
    </r>
    <r>
      <rPr>
        <sz val="9"/>
        <color indexed="8"/>
        <rFont val="Arial"/>
        <family val="2"/>
      </rPr>
      <t xml:space="preserve"> - Authentication Credentials
 - Single Sign-On
 - Account Management </t>
    </r>
  </si>
  <si>
    <t>Summer Session 1-2 Final Grades due</t>
  </si>
  <si>
    <r>
      <rPr>
        <b/>
        <sz val="9"/>
        <color rgb="FF000000"/>
        <rFont val="Arial"/>
        <family val="2"/>
      </rPr>
      <t>Vulnerability Assessment</t>
    </r>
    <r>
      <rPr>
        <sz val="9"/>
        <color indexed="8"/>
        <rFont val="Arial"/>
        <family val="2"/>
      </rPr>
      <t xml:space="preserve">
 - Assessing Vulnerabilities
 - Vulnerability Scanning vs. Penetration </t>
    </r>
    <r>
      <rPr>
        <b/>
        <sz val="9"/>
        <color rgb="FF000000"/>
        <rFont val="Arial"/>
        <family val="2"/>
      </rPr>
      <t>Testing</t>
    </r>
    <r>
      <rPr>
        <sz val="9"/>
        <color indexed="8"/>
        <rFont val="Arial"/>
        <family val="2"/>
      </rPr>
      <t xml:space="preserve">
 - Third-Party Integration
 - Mitigating and Deterring Attacks</t>
    </r>
  </si>
  <si>
    <t>Quiz 1 &amp; 2 due
Module 1  Discussions due</t>
  </si>
  <si>
    <t>Quiz 7 &amp; 8 due
Module 4  Discussions due
Assignment #2 feedback due
Assignment #3 due
Project Milestone #3 due</t>
  </si>
  <si>
    <t>Quiz 9 &amp; 10  due
Module 5  Discussions due
Assignment #3 feedback due
Assignment #4 due
Project Milestone #4 due</t>
  </si>
  <si>
    <t>Quiz 5 &amp; 6 due
Module 3  Discussions due
Assignment #1 feedback due
Assignment #2 due 
Project Milestone #2 due</t>
  </si>
  <si>
    <t>Quiz 3 &amp; 4 due
Module 2  Discussions due
Assignment #1 due
Project Milestone #1 due</t>
  </si>
  <si>
    <t>Quiz 11  due
Module 6  Discussions due
Assignment #4 feedback due
Project due</t>
  </si>
  <si>
    <t>Juneteenth - No Classes</t>
  </si>
  <si>
    <r>
      <rPr>
        <b/>
        <sz val="9"/>
        <color rgb="FF000000"/>
        <rFont val="Arial"/>
        <family val="2"/>
      </rPr>
      <t xml:space="preserve">Application and Networking-Based Attacks
</t>
    </r>
    <r>
      <rPr>
        <sz val="9"/>
        <color indexed="8"/>
        <rFont val="Arial"/>
        <family val="2"/>
      </rPr>
      <t xml:space="preserve"> - Application Attacks
 - Networking-Based Attacks 
</t>
    </r>
    <r>
      <rPr>
        <b/>
        <sz val="9"/>
        <color rgb="FF000000"/>
        <rFont val="Arial"/>
        <family val="2"/>
      </rPr>
      <t>Host, Application, and Data Security</t>
    </r>
    <r>
      <rPr>
        <sz val="9"/>
        <color indexed="8"/>
        <rFont val="Arial"/>
        <family val="2"/>
      </rPr>
      <t xml:space="preserve">
 - Securing the Host
 - Securing the Host
 - Application Security
 - Securing Data</t>
    </r>
  </si>
  <si>
    <t>External Deadlines</t>
  </si>
  <si>
    <t>Holidays / No Classes</t>
  </si>
  <si>
    <t>Topics / Reading Assignments</t>
  </si>
  <si>
    <t>Misc. Assignments</t>
  </si>
  <si>
    <t>Quiz, Homework, Project Deadline</t>
  </si>
  <si>
    <t>Legend</t>
  </si>
  <si>
    <t>Project Description Available</t>
  </si>
  <si>
    <t>All Assignments and Quizzes Available (except Project)</t>
  </si>
  <si>
    <t>Ice Breaker Activities due</t>
  </si>
  <si>
    <r>
      <rPr>
        <b/>
        <sz val="9"/>
        <color rgb="FF000000"/>
        <rFont val="Arial"/>
        <family val="2"/>
      </rPr>
      <t xml:space="preserve">Project Final deliverables: </t>
    </r>
    <r>
      <rPr>
        <sz val="9"/>
        <color indexed="8"/>
        <rFont val="Arial"/>
        <family val="2"/>
      </rPr>
      <t xml:space="preserve">
Penetration Testing Plan / Implementation / Report due</t>
    </r>
  </si>
  <si>
    <t>Example Schedule for a 6-Week Summer Course for the Cybersecurity Body of Knoweldge/CompTIA+ Cybersecurity Course</t>
  </si>
  <si>
    <t>Implemented as CSC333: Cybersecurity/Cryptography/Security at the State University of New York at Oswego</t>
  </si>
  <si>
    <t>© 2023 Bastian Tenbergen, PhD, James Early, PhD, State University of New York at Oswego
Nancy Mead, PhD, Carnegie Mellon University (ret.)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</si>
</sst>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"/>
  </numFmts>
  <fonts count="18" x14ac:knownFonts="1">
    <font>
      <sz val="10"/>
      <name val="Arial"/>
    </font>
    <font>
      <sz val="6"/>
      <color indexed="8"/>
      <name val="Arial"/>
      <family val="2"/>
    </font>
    <font>
      <sz val="22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9"/>
      <color rgb="FFC00000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  <font>
      <b/>
      <i/>
      <sz val="11"/>
      <color indexed="8"/>
      <name val="Arial"/>
      <family val="2"/>
    </font>
    <font>
      <b/>
      <sz val="9"/>
      <name val="Arial"/>
      <family val="2"/>
    </font>
    <font>
      <sz val="20"/>
      <color indexed="8"/>
      <name val="Arial"/>
      <family val="2"/>
    </font>
    <font>
      <sz val="14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164" fontId="1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wrapText="1"/>
    </xf>
    <xf numFmtId="0" fontId="5" fillId="2" borderId="0" xfId="0" applyFont="1" applyFill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5" fillId="2" borderId="3" xfId="0" applyFont="1" applyFill="1" applyBorder="1" applyAlignment="1">
      <alignment vertical="top"/>
    </xf>
    <xf numFmtId="0" fontId="5" fillId="0" borderId="2" xfId="0" applyFont="1" applyBorder="1"/>
    <xf numFmtId="0" fontId="4" fillId="0" borderId="2" xfId="0" applyFont="1" applyBorder="1" applyAlignment="1">
      <alignment vertical="top" wrapText="1"/>
    </xf>
    <xf numFmtId="0" fontId="0" fillId="3" borderId="2" xfId="0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164" fontId="5" fillId="0" borderId="2" xfId="0" applyNumberFormat="1" applyFont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5" fillId="3" borderId="2" xfId="0" applyFont="1" applyFill="1" applyBorder="1" applyAlignment="1">
      <alignment horizontal="right" vertical="top"/>
    </xf>
    <xf numFmtId="14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right" vertical="top"/>
    </xf>
    <xf numFmtId="0" fontId="9" fillId="4" borderId="2" xfId="0" applyFont="1" applyFill="1" applyBorder="1" applyAlignment="1">
      <alignment horizontal="right" vertical="top"/>
    </xf>
    <xf numFmtId="0" fontId="5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164" fontId="17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3"/>
  <sheetViews>
    <sheetView tabSelected="1" zoomScale="130" zoomScaleNormal="130" zoomScalePageLayoutView="150" workbookViewId="0">
      <pane ySplit="6" topLeftCell="A7" activePane="bottomLeft" state="frozen"/>
      <selection pane="bottomLeft" activeCell="H32" sqref="H32:H35"/>
    </sheetView>
  </sheetViews>
  <sheetFormatPr baseColWidth="10" defaultColWidth="11.5" defaultRowHeight="19.5" customHeight="1" x14ac:dyDescent="0.15"/>
  <cols>
    <col min="1" max="1" width="7" style="19" bestFit="1" customWidth="1"/>
    <col min="2" max="2" width="28.5" style="3" customWidth="1"/>
    <col min="3" max="3" width="22.6640625" style="4" bestFit="1" customWidth="1"/>
    <col min="4" max="4" width="24.1640625" style="4" bestFit="1" customWidth="1"/>
    <col min="5" max="5" width="4.1640625" style="22" bestFit="1" customWidth="1"/>
    <col min="6" max="6" width="2.6640625" style="1" customWidth="1"/>
    <col min="7" max="7" width="7" style="22" bestFit="1" customWidth="1"/>
    <col min="8" max="8" width="29.5" style="4" customWidth="1"/>
    <col min="9" max="9" width="23" style="4" bestFit="1" customWidth="1"/>
    <col min="10" max="10" width="20.83203125" style="4" bestFit="1" customWidth="1"/>
    <col min="11" max="11" width="3.83203125" style="22" bestFit="1" customWidth="1"/>
    <col min="12" max="12" width="2.6640625" style="1" customWidth="1"/>
    <col min="13" max="13" width="7" style="22" bestFit="1" customWidth="1"/>
    <col min="14" max="14" width="28.5" style="4" customWidth="1"/>
    <col min="15" max="15" width="22" style="4" bestFit="1" customWidth="1"/>
    <col min="16" max="16" width="21.33203125" style="4" customWidth="1"/>
    <col min="17" max="17" width="4.1640625" style="22" bestFit="1" customWidth="1"/>
    <col min="18" max="18" width="2.6640625" style="1" customWidth="1"/>
    <col min="19" max="16384" width="11.5" style="1"/>
  </cols>
  <sheetData>
    <row r="1" spans="1:18" ht="19.5" customHeight="1" x14ac:dyDescent="0.15">
      <c r="A1" s="40" t="s">
        <v>43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13" x14ac:dyDescent="0.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ht="25" x14ac:dyDescent="0.15">
      <c r="A3" s="50" t="s">
        <v>44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41" customHeight="1" x14ac:dyDescent="0.15">
      <c r="A4" s="49" t="s">
        <v>45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8" ht="19.5" customHeight="1" thickBot="1" x14ac:dyDescent="0.2">
      <c r="B5" s="7" t="s">
        <v>3</v>
      </c>
      <c r="C5" s="4" t="s">
        <v>0</v>
      </c>
      <c r="D5" s="4" t="s">
        <v>10</v>
      </c>
      <c r="E5" s="22" t="s">
        <v>1</v>
      </c>
      <c r="H5" s="7" t="s">
        <v>3</v>
      </c>
      <c r="I5" s="4" t="s">
        <v>0</v>
      </c>
      <c r="J5" s="4" t="s">
        <v>10</v>
      </c>
      <c r="K5" s="22" t="s">
        <v>1</v>
      </c>
      <c r="N5" s="7" t="s">
        <v>3</v>
      </c>
      <c r="O5" s="4" t="s">
        <v>0</v>
      </c>
      <c r="P5" s="4" t="s">
        <v>10</v>
      </c>
      <c r="Q5" s="22" t="s">
        <v>1</v>
      </c>
    </row>
    <row r="6" spans="1:18" ht="19.5" customHeight="1" thickTop="1" x14ac:dyDescent="0.15">
      <c r="A6" s="41" t="s">
        <v>2</v>
      </c>
      <c r="B6" s="42"/>
      <c r="C6" s="42"/>
      <c r="D6" s="2"/>
      <c r="E6" s="23"/>
      <c r="F6" s="2"/>
      <c r="G6" s="42" t="s">
        <v>4</v>
      </c>
      <c r="H6" s="42"/>
      <c r="I6" s="42"/>
      <c r="J6" s="2"/>
      <c r="K6" s="23"/>
      <c r="L6" s="2"/>
      <c r="M6" s="42" t="s">
        <v>5</v>
      </c>
      <c r="N6" s="42"/>
      <c r="O6" s="6"/>
      <c r="P6" s="6"/>
      <c r="Q6" s="23"/>
      <c r="R6" s="2"/>
    </row>
    <row r="7" spans="1:18" s="9" customFormat="1" ht="73" customHeight="1" x14ac:dyDescent="0.15">
      <c r="A7" s="20">
        <v>45047</v>
      </c>
      <c r="B7" s="17"/>
      <c r="C7" s="18"/>
      <c r="D7" s="17"/>
      <c r="E7" s="24">
        <f t="shared" ref="E7:E37" si="0">(A7-WEEKDAY(A7,3)+3-DATE(YEAR(A7-WEEKDAY(A7,3)+3),1,4)+WEEKDAY(DATE(YEAR(A7-WEEKDAY(A7,3)+3),1,4),3)-3)/7+1</f>
        <v>18</v>
      </c>
      <c r="F7" s="8"/>
      <c r="G7" s="20">
        <v>45078</v>
      </c>
      <c r="H7" s="46" t="s">
        <v>14</v>
      </c>
      <c r="I7" s="12"/>
      <c r="J7" s="12"/>
      <c r="K7" s="24">
        <f t="shared" ref="K7:K34" si="1">(G7-WEEKDAY(G7,3)+3-DATE(YEAR(G7-WEEKDAY(G7,3)+3),1,4)+WEEKDAY(DATE(YEAR(G7-WEEKDAY(G7,3)+3),1,4),3)-3)/7+1</f>
        <v>22</v>
      </c>
      <c r="L7" s="8"/>
      <c r="M7" s="21">
        <v>45108</v>
      </c>
      <c r="N7" s="15"/>
      <c r="O7" s="16"/>
      <c r="P7" s="30"/>
      <c r="Q7" s="25">
        <f t="shared" ref="Q7:Q37" si="2">(M7-WEEKDAY(M7,3)+3-DATE(YEAR(M7-WEEKDAY(M7,3)+3),1,4)+WEEKDAY(DATE(YEAR(M7-WEEKDAY(M7,3)+3),1,4),3)-3)/7+1</f>
        <v>26</v>
      </c>
      <c r="R7" s="8"/>
    </row>
    <row r="8" spans="1:18" s="9" customFormat="1" ht="57" customHeight="1" x14ac:dyDescent="0.15">
      <c r="A8" s="20">
        <f t="shared" ref="A8:A37" si="3">A7+1</f>
        <v>45048</v>
      </c>
      <c r="B8" s="17"/>
      <c r="C8" s="18"/>
      <c r="D8" s="17"/>
      <c r="E8" s="24">
        <f t="shared" si="0"/>
        <v>18</v>
      </c>
      <c r="F8" s="8"/>
      <c r="G8" s="20">
        <f t="shared" ref="G8:G36" si="4">G7+1</f>
        <v>45079</v>
      </c>
      <c r="H8" s="47"/>
      <c r="I8" s="18"/>
      <c r="J8" s="12"/>
      <c r="K8" s="24">
        <f t="shared" si="1"/>
        <v>22</v>
      </c>
      <c r="L8" s="8"/>
      <c r="M8" s="21">
        <f t="shared" ref="M8:M37" si="5">M7+1</f>
        <v>45109</v>
      </c>
      <c r="N8" s="15"/>
      <c r="O8" s="16"/>
      <c r="P8" s="14"/>
      <c r="Q8" s="25">
        <f t="shared" si="2"/>
        <v>26</v>
      </c>
      <c r="R8" s="8"/>
    </row>
    <row r="9" spans="1:18" s="9" customFormat="1" ht="73" customHeight="1" x14ac:dyDescent="0.15">
      <c r="A9" s="20">
        <f t="shared" si="3"/>
        <v>45049</v>
      </c>
      <c r="B9" s="17"/>
      <c r="C9" s="18"/>
      <c r="D9" s="17"/>
      <c r="E9" s="24">
        <f t="shared" si="0"/>
        <v>18</v>
      </c>
      <c r="F9" s="8"/>
      <c r="G9" s="21">
        <f t="shared" si="4"/>
        <v>45080</v>
      </c>
      <c r="H9" s="15"/>
      <c r="I9" s="16"/>
      <c r="J9" s="14"/>
      <c r="K9" s="25">
        <f t="shared" si="1"/>
        <v>22</v>
      </c>
      <c r="L9" s="8"/>
      <c r="M9" s="20">
        <f t="shared" si="5"/>
        <v>45110</v>
      </c>
      <c r="N9" s="17"/>
      <c r="O9" s="18"/>
      <c r="P9" s="17"/>
      <c r="Q9" s="24">
        <f t="shared" si="2"/>
        <v>27</v>
      </c>
      <c r="R9" s="8"/>
    </row>
    <row r="10" spans="1:18" s="9" customFormat="1" ht="52" x14ac:dyDescent="0.15">
      <c r="A10" s="20">
        <f t="shared" si="3"/>
        <v>45050</v>
      </c>
      <c r="B10" s="17"/>
      <c r="C10" s="18"/>
      <c r="D10" s="17"/>
      <c r="E10" s="24">
        <f t="shared" si="0"/>
        <v>18</v>
      </c>
      <c r="F10" s="8"/>
      <c r="G10" s="21">
        <f t="shared" si="4"/>
        <v>45081</v>
      </c>
      <c r="H10" s="15"/>
      <c r="I10" s="16" t="s">
        <v>29</v>
      </c>
      <c r="J10" s="30"/>
      <c r="K10" s="25">
        <f t="shared" si="1"/>
        <v>22</v>
      </c>
      <c r="L10" s="8"/>
      <c r="M10" s="31">
        <f t="shared" si="5"/>
        <v>45111</v>
      </c>
      <c r="N10" s="43" t="s">
        <v>8</v>
      </c>
      <c r="O10" s="44"/>
      <c r="P10" s="45"/>
      <c r="Q10" s="32">
        <f t="shared" ref="Q10" si="6">(M10-WEEKDAY(M10,3)+3-DATE(YEAR(M10-WEEKDAY(M10,3)+3),1,4)+WEEKDAY(DATE(YEAR(M10-WEEKDAY(M10,3)+3),1,4),3)-3)/7+1</f>
        <v>27</v>
      </c>
      <c r="R10" s="8"/>
    </row>
    <row r="11" spans="1:18" s="9" customFormat="1" ht="26" x14ac:dyDescent="0.15">
      <c r="A11" s="20">
        <f t="shared" si="3"/>
        <v>45051</v>
      </c>
      <c r="B11" s="17"/>
      <c r="C11" s="18"/>
      <c r="D11" s="17"/>
      <c r="E11" s="24">
        <f t="shared" si="0"/>
        <v>18</v>
      </c>
      <c r="F11" s="8"/>
      <c r="G11" s="20">
        <f t="shared" si="4"/>
        <v>45082</v>
      </c>
      <c r="H11" s="46" t="s">
        <v>21</v>
      </c>
      <c r="I11" s="18"/>
      <c r="J11" s="28" t="s">
        <v>16</v>
      </c>
      <c r="K11" s="24">
        <f t="shared" si="1"/>
        <v>23</v>
      </c>
      <c r="L11" s="8"/>
      <c r="M11" s="20">
        <f t="shared" si="5"/>
        <v>45112</v>
      </c>
      <c r="N11" s="17"/>
      <c r="O11" s="18"/>
      <c r="P11" s="17"/>
      <c r="Q11" s="24">
        <f t="shared" si="2"/>
        <v>27</v>
      </c>
      <c r="R11" s="8"/>
    </row>
    <row r="12" spans="1:18" s="9" customFormat="1" ht="26" customHeight="1" x14ac:dyDescent="0.15">
      <c r="A12" s="21">
        <f t="shared" si="3"/>
        <v>45052</v>
      </c>
      <c r="B12" s="15"/>
      <c r="C12" s="16"/>
      <c r="D12" s="14"/>
      <c r="E12" s="25">
        <f t="shared" si="0"/>
        <v>18</v>
      </c>
      <c r="F12" s="8"/>
      <c r="G12" s="20">
        <f t="shared" si="4"/>
        <v>45083</v>
      </c>
      <c r="H12" s="48"/>
      <c r="I12" s="18"/>
      <c r="J12" s="34" t="s">
        <v>11</v>
      </c>
      <c r="K12" s="24">
        <f t="shared" si="1"/>
        <v>23</v>
      </c>
      <c r="L12" s="8"/>
      <c r="M12" s="20">
        <f t="shared" si="5"/>
        <v>45113</v>
      </c>
      <c r="N12" s="17"/>
      <c r="O12" s="18"/>
      <c r="P12" s="17"/>
      <c r="Q12" s="24">
        <f t="shared" si="2"/>
        <v>27</v>
      </c>
      <c r="R12" s="8"/>
    </row>
    <row r="13" spans="1:18" s="9" customFormat="1" ht="30" customHeight="1" x14ac:dyDescent="0.15">
      <c r="A13" s="21">
        <f t="shared" si="3"/>
        <v>45053</v>
      </c>
      <c r="B13" s="15"/>
      <c r="C13" s="16"/>
      <c r="D13" s="14"/>
      <c r="E13" s="25">
        <f t="shared" si="0"/>
        <v>18</v>
      </c>
      <c r="F13" s="8"/>
      <c r="G13" s="20">
        <f t="shared" si="4"/>
        <v>45084</v>
      </c>
      <c r="H13" s="48"/>
      <c r="I13" s="18"/>
      <c r="K13" s="24">
        <f t="shared" si="1"/>
        <v>23</v>
      </c>
      <c r="L13" s="8"/>
      <c r="M13" s="20">
        <f t="shared" si="5"/>
        <v>45114</v>
      </c>
      <c r="N13" s="17"/>
      <c r="O13" s="18"/>
      <c r="P13" s="17"/>
      <c r="Q13" s="24">
        <f t="shared" si="2"/>
        <v>27</v>
      </c>
      <c r="R13" s="8"/>
    </row>
    <row r="14" spans="1:18" s="9" customFormat="1" ht="30" customHeight="1" x14ac:dyDescent="0.15">
      <c r="A14" s="20">
        <f t="shared" si="3"/>
        <v>45054</v>
      </c>
      <c r="B14" s="17"/>
      <c r="C14" s="18"/>
      <c r="D14" s="17"/>
      <c r="E14" s="24">
        <f t="shared" si="0"/>
        <v>19</v>
      </c>
      <c r="F14" s="8"/>
      <c r="G14" s="20">
        <f t="shared" si="4"/>
        <v>45085</v>
      </c>
      <c r="H14" s="48"/>
      <c r="I14" s="18"/>
      <c r="J14" s="18"/>
      <c r="K14" s="24">
        <f t="shared" si="1"/>
        <v>23</v>
      </c>
      <c r="L14" s="8"/>
      <c r="M14" s="21">
        <f t="shared" si="5"/>
        <v>45115</v>
      </c>
      <c r="N14" s="15"/>
      <c r="O14" s="16"/>
      <c r="P14" s="14" t="s">
        <v>23</v>
      </c>
      <c r="Q14" s="25">
        <f t="shared" si="2"/>
        <v>27</v>
      </c>
      <c r="R14" s="8"/>
    </row>
    <row r="15" spans="1:18" s="9" customFormat="1" ht="30" customHeight="1" x14ac:dyDescent="0.15">
      <c r="A15" s="20">
        <f t="shared" si="3"/>
        <v>45055</v>
      </c>
      <c r="B15" s="17"/>
      <c r="C15" s="18"/>
      <c r="D15" s="17"/>
      <c r="E15" s="24">
        <f t="shared" si="0"/>
        <v>19</v>
      </c>
      <c r="F15" s="8"/>
      <c r="G15" s="20">
        <f t="shared" si="4"/>
        <v>45086</v>
      </c>
      <c r="H15" s="47"/>
      <c r="I15" s="18"/>
      <c r="K15" s="24">
        <f t="shared" si="1"/>
        <v>23</v>
      </c>
      <c r="L15" s="8"/>
      <c r="M15" s="21">
        <f t="shared" si="5"/>
        <v>45116</v>
      </c>
      <c r="N15" s="15"/>
      <c r="O15" s="16"/>
      <c r="P15" s="14"/>
      <c r="Q15" s="25">
        <f t="shared" si="2"/>
        <v>27</v>
      </c>
      <c r="R15" s="8"/>
    </row>
    <row r="16" spans="1:18" s="9" customFormat="1" ht="30" customHeight="1" x14ac:dyDescent="0.15">
      <c r="A16" s="20">
        <f t="shared" si="3"/>
        <v>45056</v>
      </c>
      <c r="B16" s="17"/>
      <c r="C16" s="18"/>
      <c r="D16" s="17"/>
      <c r="E16" s="24">
        <f t="shared" si="0"/>
        <v>19</v>
      </c>
      <c r="F16" s="8"/>
      <c r="G16" s="21">
        <f t="shared" si="4"/>
        <v>45087</v>
      </c>
      <c r="H16" s="15"/>
      <c r="I16" s="16"/>
      <c r="J16" s="14"/>
      <c r="K16" s="25">
        <f t="shared" si="1"/>
        <v>23</v>
      </c>
      <c r="L16" s="8"/>
      <c r="M16" s="20">
        <f t="shared" si="5"/>
        <v>45117</v>
      </c>
      <c r="N16" s="37" t="s">
        <v>38</v>
      </c>
      <c r="O16" s="18"/>
      <c r="P16" s="17"/>
      <c r="Q16" s="24">
        <f t="shared" si="2"/>
        <v>28</v>
      </c>
      <c r="R16" s="8"/>
    </row>
    <row r="17" spans="1:18" s="9" customFormat="1" ht="65" x14ac:dyDescent="0.15">
      <c r="A17" s="20">
        <f t="shared" si="3"/>
        <v>45057</v>
      </c>
      <c r="B17" s="17"/>
      <c r="C17" s="18"/>
      <c r="D17" s="17"/>
      <c r="E17" s="24">
        <f t="shared" si="0"/>
        <v>19</v>
      </c>
      <c r="F17" s="8"/>
      <c r="G17" s="21">
        <f t="shared" si="4"/>
        <v>45088</v>
      </c>
      <c r="H17" s="15"/>
      <c r="I17" s="16" t="s">
        <v>28</v>
      </c>
      <c r="J17" s="30"/>
      <c r="K17" s="25">
        <f t="shared" si="1"/>
        <v>23</v>
      </c>
      <c r="L17" s="8"/>
      <c r="M17" s="20">
        <f t="shared" si="5"/>
        <v>45118</v>
      </c>
      <c r="N17" s="38" t="s">
        <v>34</v>
      </c>
      <c r="O17" s="29" t="s">
        <v>33</v>
      </c>
      <c r="P17" s="28" t="s">
        <v>35</v>
      </c>
      <c r="Q17" s="24">
        <f t="shared" si="2"/>
        <v>28</v>
      </c>
      <c r="R17" s="8"/>
    </row>
    <row r="18" spans="1:18" s="9" customFormat="1" ht="26" x14ac:dyDescent="0.15">
      <c r="A18" s="20">
        <f t="shared" si="3"/>
        <v>45058</v>
      </c>
      <c r="B18" s="17"/>
      <c r="C18" s="18"/>
      <c r="D18" s="17"/>
      <c r="E18" s="24">
        <f t="shared" si="0"/>
        <v>19</v>
      </c>
      <c r="F18" s="8"/>
      <c r="G18" s="20">
        <f t="shared" si="4"/>
        <v>45089</v>
      </c>
      <c r="H18" s="46" t="s">
        <v>20</v>
      </c>
      <c r="I18" s="18"/>
      <c r="J18" s="28" t="s">
        <v>17</v>
      </c>
      <c r="K18" s="24">
        <f t="shared" si="1"/>
        <v>24</v>
      </c>
      <c r="L18" s="8"/>
      <c r="M18" s="20">
        <f>M17+1</f>
        <v>45119</v>
      </c>
      <c r="N18" s="17"/>
      <c r="O18" s="18" t="s">
        <v>37</v>
      </c>
      <c r="P18" s="36" t="s">
        <v>36</v>
      </c>
      <c r="Q18" s="24">
        <f t="shared" si="2"/>
        <v>28</v>
      </c>
      <c r="R18" s="8"/>
    </row>
    <row r="19" spans="1:18" s="9" customFormat="1" ht="26" customHeight="1" x14ac:dyDescent="0.15">
      <c r="A19" s="21">
        <f t="shared" si="3"/>
        <v>45059</v>
      </c>
      <c r="B19" s="15"/>
      <c r="C19" s="16"/>
      <c r="D19" s="14"/>
      <c r="E19" s="25">
        <f t="shared" si="0"/>
        <v>19</v>
      </c>
      <c r="F19" s="8"/>
      <c r="G19" s="20">
        <f t="shared" si="4"/>
        <v>45090</v>
      </c>
      <c r="H19" s="48"/>
      <c r="I19" s="18"/>
      <c r="J19" s="34" t="s">
        <v>11</v>
      </c>
      <c r="K19" s="24">
        <f t="shared" si="1"/>
        <v>24</v>
      </c>
      <c r="L19" s="8"/>
      <c r="M19" s="20">
        <f t="shared" si="5"/>
        <v>45120</v>
      </c>
      <c r="N19" s="17"/>
      <c r="O19" s="18"/>
      <c r="P19" s="17"/>
      <c r="Q19" s="24">
        <f t="shared" si="2"/>
        <v>28</v>
      </c>
      <c r="R19" s="8"/>
    </row>
    <row r="20" spans="1:18" s="9" customFormat="1" ht="30" customHeight="1" x14ac:dyDescent="0.15">
      <c r="A20" s="21">
        <f t="shared" si="3"/>
        <v>45060</v>
      </c>
      <c r="B20" s="15"/>
      <c r="C20" s="16"/>
      <c r="D20" s="14"/>
      <c r="E20" s="25">
        <f t="shared" si="0"/>
        <v>19</v>
      </c>
      <c r="F20" s="8"/>
      <c r="G20" s="20">
        <f t="shared" si="4"/>
        <v>45091</v>
      </c>
      <c r="H20" s="48"/>
      <c r="I20" s="18"/>
      <c r="K20" s="24">
        <f t="shared" si="1"/>
        <v>24</v>
      </c>
      <c r="L20" s="8"/>
      <c r="M20" s="20">
        <f t="shared" si="5"/>
        <v>45121</v>
      </c>
      <c r="N20" s="17"/>
      <c r="O20" s="18"/>
      <c r="P20" s="17"/>
      <c r="Q20" s="24">
        <f t="shared" si="2"/>
        <v>28</v>
      </c>
      <c r="R20" s="8"/>
    </row>
    <row r="21" spans="1:18" s="9" customFormat="1" ht="30" customHeight="1" x14ac:dyDescent="0.15">
      <c r="A21" s="20">
        <f t="shared" si="3"/>
        <v>45061</v>
      </c>
      <c r="B21" s="17"/>
      <c r="C21" s="18"/>
      <c r="D21" s="17"/>
      <c r="E21" s="24">
        <f t="shared" si="0"/>
        <v>20</v>
      </c>
      <c r="F21" s="8"/>
      <c r="G21" s="20">
        <f t="shared" si="4"/>
        <v>45092</v>
      </c>
      <c r="H21" s="48"/>
      <c r="I21" s="18"/>
      <c r="J21" s="12"/>
      <c r="K21" s="24">
        <f t="shared" si="1"/>
        <v>24</v>
      </c>
      <c r="L21" s="8"/>
      <c r="M21" s="21">
        <f t="shared" si="5"/>
        <v>45122</v>
      </c>
      <c r="N21" s="15"/>
      <c r="O21" s="16"/>
      <c r="P21" s="14"/>
      <c r="Q21" s="25">
        <f t="shared" si="2"/>
        <v>28</v>
      </c>
      <c r="R21" s="8"/>
    </row>
    <row r="22" spans="1:18" s="9" customFormat="1" ht="30" customHeight="1" x14ac:dyDescent="0.15">
      <c r="A22" s="20">
        <f t="shared" si="3"/>
        <v>45062</v>
      </c>
      <c r="B22" s="17"/>
      <c r="C22" s="18"/>
      <c r="D22" s="17"/>
      <c r="E22" s="24">
        <f t="shared" si="0"/>
        <v>20</v>
      </c>
      <c r="F22" s="8"/>
      <c r="G22" s="20">
        <f t="shared" si="4"/>
        <v>45093</v>
      </c>
      <c r="H22" s="47"/>
      <c r="I22" s="18"/>
      <c r="J22" s="12"/>
      <c r="K22" s="24">
        <f t="shared" si="1"/>
        <v>24</v>
      </c>
      <c r="L22" s="8"/>
      <c r="M22" s="21">
        <f t="shared" si="5"/>
        <v>45123</v>
      </c>
      <c r="N22" s="15"/>
      <c r="O22" s="16"/>
      <c r="P22" s="14"/>
      <c r="Q22" s="25">
        <f t="shared" si="2"/>
        <v>28</v>
      </c>
      <c r="R22" s="8"/>
    </row>
    <row r="23" spans="1:18" s="9" customFormat="1" ht="30" customHeight="1" x14ac:dyDescent="0.15">
      <c r="A23" s="20">
        <f t="shared" si="3"/>
        <v>45063</v>
      </c>
      <c r="B23" s="17"/>
      <c r="C23" s="18"/>
      <c r="D23" s="17"/>
      <c r="E23" s="24">
        <f t="shared" si="0"/>
        <v>20</v>
      </c>
      <c r="F23" s="8"/>
      <c r="G23" s="21">
        <f t="shared" si="4"/>
        <v>45094</v>
      </c>
      <c r="H23" s="15"/>
      <c r="I23" s="16"/>
      <c r="J23" s="14"/>
      <c r="K23" s="25">
        <f t="shared" si="1"/>
        <v>24</v>
      </c>
      <c r="L23" s="8"/>
      <c r="M23" s="20">
        <f t="shared" si="5"/>
        <v>45124</v>
      </c>
      <c r="N23" s="17"/>
      <c r="O23" s="18"/>
      <c r="P23" s="17"/>
      <c r="Q23" s="24">
        <f t="shared" si="2"/>
        <v>29</v>
      </c>
      <c r="R23" s="8"/>
    </row>
    <row r="24" spans="1:18" s="9" customFormat="1" ht="65" x14ac:dyDescent="0.15">
      <c r="A24" s="20">
        <f t="shared" si="3"/>
        <v>45064</v>
      </c>
      <c r="B24" s="17"/>
      <c r="C24" s="18"/>
      <c r="D24" s="17"/>
      <c r="E24" s="24">
        <f t="shared" si="0"/>
        <v>20</v>
      </c>
      <c r="F24" s="8"/>
      <c r="G24" s="21">
        <f t="shared" si="4"/>
        <v>45095</v>
      </c>
      <c r="H24" s="15"/>
      <c r="I24" s="16" t="s">
        <v>26</v>
      </c>
      <c r="J24" s="30"/>
      <c r="K24" s="25">
        <f t="shared" si="1"/>
        <v>24</v>
      </c>
      <c r="L24" s="8"/>
      <c r="M24" s="20">
        <f t="shared" si="5"/>
        <v>45125</v>
      </c>
      <c r="N24" s="17"/>
      <c r="O24" s="18"/>
      <c r="P24" s="17"/>
      <c r="Q24" s="24">
        <f t="shared" si="2"/>
        <v>29</v>
      </c>
      <c r="R24" s="8"/>
    </row>
    <row r="25" spans="1:18" s="9" customFormat="1" ht="13" customHeight="1" x14ac:dyDescent="0.15">
      <c r="A25" s="20">
        <f t="shared" si="3"/>
        <v>45065</v>
      </c>
      <c r="B25" s="17"/>
      <c r="C25" s="18"/>
      <c r="D25" s="17"/>
      <c r="E25" s="24">
        <f t="shared" si="0"/>
        <v>20</v>
      </c>
      <c r="F25" s="8"/>
      <c r="G25" s="31">
        <f t="shared" si="4"/>
        <v>45096</v>
      </c>
      <c r="H25" s="43" t="s">
        <v>31</v>
      </c>
      <c r="I25" s="44"/>
      <c r="J25" s="45"/>
      <c r="K25" s="32">
        <f t="shared" si="1"/>
        <v>25</v>
      </c>
      <c r="L25" s="8"/>
      <c r="M25" s="20">
        <f t="shared" si="5"/>
        <v>45126</v>
      </c>
      <c r="N25" s="17"/>
      <c r="O25" s="18"/>
      <c r="P25" s="17"/>
      <c r="Q25" s="24">
        <f t="shared" si="2"/>
        <v>29</v>
      </c>
      <c r="R25" s="8"/>
    </row>
    <row r="26" spans="1:18" s="9" customFormat="1" ht="26" x14ac:dyDescent="0.15">
      <c r="A26" s="21">
        <f t="shared" si="3"/>
        <v>45066</v>
      </c>
      <c r="B26" s="15"/>
      <c r="C26" s="16"/>
      <c r="D26" s="14"/>
      <c r="E26" s="25">
        <f t="shared" si="0"/>
        <v>20</v>
      </c>
      <c r="F26" s="8"/>
      <c r="G26" s="20">
        <f t="shared" si="4"/>
        <v>45097</v>
      </c>
      <c r="H26" s="46" t="s">
        <v>22</v>
      </c>
      <c r="I26" s="18"/>
      <c r="J26" s="28" t="s">
        <v>18</v>
      </c>
      <c r="K26" s="24">
        <f t="shared" si="1"/>
        <v>25</v>
      </c>
      <c r="L26" s="8"/>
      <c r="M26" s="20">
        <f t="shared" si="5"/>
        <v>45127</v>
      </c>
      <c r="N26" s="17"/>
      <c r="O26" s="18"/>
      <c r="P26" s="17"/>
      <c r="Q26" s="24">
        <f t="shared" si="2"/>
        <v>29</v>
      </c>
      <c r="R26" s="8"/>
    </row>
    <row r="27" spans="1:18" s="9" customFormat="1" ht="26" customHeight="1" x14ac:dyDescent="0.15">
      <c r="A27" s="21">
        <f t="shared" si="3"/>
        <v>45067</v>
      </c>
      <c r="B27" s="15"/>
      <c r="C27" s="16"/>
      <c r="D27" s="14"/>
      <c r="E27" s="25">
        <f t="shared" si="0"/>
        <v>20</v>
      </c>
      <c r="F27" s="8"/>
      <c r="G27" s="20">
        <f t="shared" si="4"/>
        <v>45098</v>
      </c>
      <c r="H27" s="48"/>
      <c r="I27" s="18"/>
      <c r="J27" s="34" t="s">
        <v>11</v>
      </c>
      <c r="K27" s="24">
        <f t="shared" si="1"/>
        <v>25</v>
      </c>
      <c r="L27" s="8"/>
      <c r="M27" s="20">
        <f t="shared" si="5"/>
        <v>45128</v>
      </c>
      <c r="N27" s="17"/>
      <c r="O27" s="18"/>
      <c r="P27" s="17"/>
      <c r="Q27" s="24">
        <f t="shared" si="2"/>
        <v>29</v>
      </c>
      <c r="R27" s="8"/>
    </row>
    <row r="28" spans="1:18" s="9" customFormat="1" ht="26" x14ac:dyDescent="0.15">
      <c r="A28" s="20">
        <f t="shared" si="3"/>
        <v>45068</v>
      </c>
      <c r="B28" s="46" t="s">
        <v>12</v>
      </c>
      <c r="C28" s="28" t="s">
        <v>40</v>
      </c>
      <c r="D28" s="29" t="s">
        <v>6</v>
      </c>
      <c r="E28" s="24">
        <f t="shared" si="0"/>
        <v>21</v>
      </c>
      <c r="F28" s="8"/>
      <c r="G28" s="20">
        <f>G27+1</f>
        <v>45099</v>
      </c>
      <c r="H28" s="48"/>
      <c r="I28" s="18"/>
      <c r="J28" s="12"/>
      <c r="K28" s="24">
        <f t="shared" si="1"/>
        <v>25</v>
      </c>
      <c r="L28" s="8"/>
      <c r="M28" s="21">
        <f t="shared" si="5"/>
        <v>45129</v>
      </c>
      <c r="N28" s="15"/>
      <c r="O28" s="16"/>
      <c r="P28" s="14"/>
      <c r="Q28" s="25">
        <f t="shared" si="2"/>
        <v>29</v>
      </c>
      <c r="R28" s="8"/>
    </row>
    <row r="29" spans="1:18" s="9" customFormat="1" ht="45" customHeight="1" x14ac:dyDescent="0.15">
      <c r="A29" s="20">
        <f t="shared" si="3"/>
        <v>45069</v>
      </c>
      <c r="B29" s="48"/>
      <c r="D29" s="28" t="s">
        <v>13</v>
      </c>
      <c r="E29" s="24">
        <f t="shared" si="0"/>
        <v>21</v>
      </c>
      <c r="F29" s="8"/>
      <c r="G29" s="20">
        <f t="shared" si="4"/>
        <v>45100</v>
      </c>
      <c r="H29" s="47"/>
      <c r="I29" s="18"/>
      <c r="J29" s="12"/>
      <c r="K29" s="24">
        <f t="shared" si="1"/>
        <v>25</v>
      </c>
      <c r="L29" s="8"/>
      <c r="M29" s="21">
        <f t="shared" si="5"/>
        <v>45130</v>
      </c>
      <c r="N29" s="15"/>
      <c r="O29" s="16"/>
      <c r="P29" s="14"/>
      <c r="Q29" s="25">
        <f t="shared" si="2"/>
        <v>29</v>
      </c>
      <c r="R29" s="8"/>
    </row>
    <row r="30" spans="1:18" s="9" customFormat="1" ht="40" customHeight="1" x14ac:dyDescent="0.15">
      <c r="A30" s="20">
        <f t="shared" si="3"/>
        <v>45070</v>
      </c>
      <c r="B30" s="48"/>
      <c r="C30" s="13" t="s">
        <v>41</v>
      </c>
      <c r="D30" s="35" t="s">
        <v>11</v>
      </c>
      <c r="E30" s="24">
        <f t="shared" si="0"/>
        <v>21</v>
      </c>
      <c r="F30" s="8"/>
      <c r="G30" s="21">
        <f t="shared" si="4"/>
        <v>45101</v>
      </c>
      <c r="H30" s="15"/>
      <c r="I30" s="16"/>
      <c r="J30" s="14"/>
      <c r="K30" s="25">
        <f t="shared" si="1"/>
        <v>25</v>
      </c>
      <c r="L30" s="8"/>
      <c r="M30" s="20">
        <f t="shared" si="5"/>
        <v>45131</v>
      </c>
      <c r="N30" s="17"/>
      <c r="O30" s="18"/>
      <c r="P30" s="17"/>
      <c r="Q30" s="24">
        <f t="shared" si="2"/>
        <v>30</v>
      </c>
      <c r="R30" s="8"/>
    </row>
    <row r="31" spans="1:18" s="9" customFormat="1" ht="65" x14ac:dyDescent="0.15">
      <c r="A31" s="20">
        <f t="shared" si="3"/>
        <v>45071</v>
      </c>
      <c r="B31" s="48"/>
      <c r="C31" s="12"/>
      <c r="E31" s="24">
        <f t="shared" si="0"/>
        <v>21</v>
      </c>
      <c r="F31" s="8"/>
      <c r="G31" s="21">
        <f t="shared" si="4"/>
        <v>45102</v>
      </c>
      <c r="H31" s="15"/>
      <c r="I31" s="16" t="s">
        <v>27</v>
      </c>
      <c r="J31" s="30"/>
      <c r="K31" s="25">
        <f t="shared" si="1"/>
        <v>25</v>
      </c>
      <c r="L31" s="8"/>
      <c r="M31" s="20">
        <f t="shared" si="5"/>
        <v>45132</v>
      </c>
      <c r="N31" s="17"/>
      <c r="O31" s="18"/>
      <c r="P31" s="17"/>
      <c r="Q31" s="24">
        <f t="shared" si="2"/>
        <v>30</v>
      </c>
      <c r="R31" s="8"/>
    </row>
    <row r="32" spans="1:18" s="9" customFormat="1" ht="26" customHeight="1" x14ac:dyDescent="0.15">
      <c r="A32" s="20">
        <f t="shared" si="3"/>
        <v>45072</v>
      </c>
      <c r="B32" s="47"/>
      <c r="C32" s="12"/>
      <c r="D32" s="12"/>
      <c r="E32" s="24">
        <f t="shared" si="0"/>
        <v>21</v>
      </c>
      <c r="F32" s="8"/>
      <c r="G32" s="20">
        <f>G31+1</f>
        <v>45103</v>
      </c>
      <c r="H32" s="46" t="s">
        <v>24</v>
      </c>
      <c r="I32" s="18"/>
      <c r="J32" s="28" t="s">
        <v>19</v>
      </c>
      <c r="K32" s="24">
        <f t="shared" si="1"/>
        <v>26</v>
      </c>
      <c r="L32" s="8"/>
      <c r="M32" s="20">
        <f>M31+1</f>
        <v>45133</v>
      </c>
      <c r="N32" s="17"/>
      <c r="O32" s="18"/>
      <c r="P32" s="17"/>
      <c r="Q32" s="24">
        <f t="shared" si="2"/>
        <v>30</v>
      </c>
      <c r="R32" s="8"/>
    </row>
    <row r="33" spans="1:18" s="9" customFormat="1" ht="26" customHeight="1" x14ac:dyDescent="0.15">
      <c r="A33" s="21">
        <f t="shared" si="3"/>
        <v>45073</v>
      </c>
      <c r="B33" s="15"/>
      <c r="C33" s="16"/>
      <c r="D33" s="14"/>
      <c r="E33" s="25">
        <f t="shared" si="0"/>
        <v>21</v>
      </c>
      <c r="F33" s="8"/>
      <c r="G33" s="20">
        <f t="shared" si="4"/>
        <v>45104</v>
      </c>
      <c r="H33" s="48"/>
      <c r="I33" s="18"/>
      <c r="J33" s="34" t="s">
        <v>11</v>
      </c>
      <c r="K33" s="24">
        <f t="shared" si="1"/>
        <v>26</v>
      </c>
      <c r="L33" s="8"/>
      <c r="M33" s="20">
        <f t="shared" si="5"/>
        <v>45134</v>
      </c>
      <c r="N33" s="17"/>
      <c r="O33" s="18"/>
      <c r="P33" s="17"/>
      <c r="Q33" s="24">
        <f t="shared" si="2"/>
        <v>30</v>
      </c>
      <c r="R33" s="8"/>
    </row>
    <row r="34" spans="1:18" s="9" customFormat="1" ht="30" customHeight="1" x14ac:dyDescent="0.15">
      <c r="A34" s="21">
        <f t="shared" si="3"/>
        <v>45074</v>
      </c>
      <c r="B34" s="15"/>
      <c r="C34" s="16" t="s">
        <v>25</v>
      </c>
      <c r="D34" s="30"/>
      <c r="E34" s="25">
        <f t="shared" si="0"/>
        <v>21</v>
      </c>
      <c r="F34" s="8"/>
      <c r="G34" s="20">
        <f t="shared" si="4"/>
        <v>45105</v>
      </c>
      <c r="H34" s="48"/>
      <c r="I34" s="18"/>
      <c r="K34" s="24">
        <f t="shared" si="1"/>
        <v>26</v>
      </c>
      <c r="L34" s="8"/>
      <c r="M34" s="20">
        <f t="shared" si="5"/>
        <v>45135</v>
      </c>
      <c r="N34" s="17"/>
      <c r="O34" s="18"/>
      <c r="P34" s="17"/>
      <c r="Q34" s="24">
        <f t="shared" si="2"/>
        <v>30</v>
      </c>
      <c r="R34" s="8"/>
    </row>
    <row r="35" spans="1:18" s="9" customFormat="1" ht="30" customHeight="1" x14ac:dyDescent="0.15">
      <c r="A35" s="31">
        <f t="shared" si="3"/>
        <v>45075</v>
      </c>
      <c r="B35" s="43" t="s">
        <v>9</v>
      </c>
      <c r="C35" s="44"/>
      <c r="D35" s="45"/>
      <c r="E35" s="32">
        <f t="shared" si="0"/>
        <v>22</v>
      </c>
      <c r="F35" s="8"/>
      <c r="G35" s="20">
        <f t="shared" si="4"/>
        <v>45106</v>
      </c>
      <c r="H35" s="48"/>
      <c r="I35" s="18"/>
      <c r="J35" s="18"/>
      <c r="K35" s="24">
        <f t="shared" ref="K35:K36" si="7">(G35-WEEKDAY(G35,3)+3-DATE(YEAR(G35-WEEKDAY(G35,3)+3),1,4)+WEEKDAY(DATE(YEAR(G35-WEEKDAY(G35,3)+3),1,4),3)-3)/7+1</f>
        <v>26</v>
      </c>
      <c r="L35" s="8"/>
      <c r="M35" s="21">
        <f t="shared" si="5"/>
        <v>45136</v>
      </c>
      <c r="N35" s="15"/>
      <c r="O35" s="16"/>
      <c r="P35" s="14"/>
      <c r="Q35" s="25">
        <f t="shared" si="2"/>
        <v>30</v>
      </c>
      <c r="R35" s="8"/>
    </row>
    <row r="36" spans="1:18" s="9" customFormat="1" ht="58" customHeight="1" x14ac:dyDescent="0.15">
      <c r="A36" s="20">
        <f t="shared" si="3"/>
        <v>45076</v>
      </c>
      <c r="B36" s="46" t="s">
        <v>32</v>
      </c>
      <c r="C36" s="39" t="s">
        <v>39</v>
      </c>
      <c r="D36" s="28" t="s">
        <v>15</v>
      </c>
      <c r="E36" s="24">
        <f t="shared" si="0"/>
        <v>22</v>
      </c>
      <c r="F36" s="8"/>
      <c r="G36" s="20">
        <f t="shared" si="4"/>
        <v>45107</v>
      </c>
      <c r="H36" s="33" t="s">
        <v>42</v>
      </c>
      <c r="I36" s="33" t="s">
        <v>30</v>
      </c>
      <c r="J36" s="29" t="s">
        <v>7</v>
      </c>
      <c r="K36" s="24">
        <f t="shared" si="7"/>
        <v>26</v>
      </c>
      <c r="L36" s="8"/>
      <c r="M36" s="21">
        <f t="shared" si="5"/>
        <v>45137</v>
      </c>
      <c r="N36" s="15"/>
      <c r="O36" s="16"/>
      <c r="P36" s="14"/>
      <c r="Q36" s="25">
        <f t="shared" si="2"/>
        <v>30</v>
      </c>
      <c r="R36" s="8"/>
    </row>
    <row r="37" spans="1:18" s="9" customFormat="1" ht="64" customHeight="1" thickBot="1" x14ac:dyDescent="0.2">
      <c r="A37" s="20">
        <f t="shared" si="3"/>
        <v>45077</v>
      </c>
      <c r="B37" s="47"/>
      <c r="C37" s="18"/>
      <c r="D37" s="34" t="s">
        <v>11</v>
      </c>
      <c r="E37" s="24">
        <f t="shared" si="0"/>
        <v>22</v>
      </c>
      <c r="F37" s="11"/>
      <c r="G37" s="27"/>
      <c r="H37" s="10"/>
      <c r="I37" s="10"/>
      <c r="J37" s="10"/>
      <c r="K37" s="27"/>
      <c r="L37" s="11"/>
      <c r="M37" s="20">
        <f t="shared" si="5"/>
        <v>45138</v>
      </c>
      <c r="N37" s="17"/>
      <c r="O37" s="18"/>
      <c r="P37" s="17"/>
      <c r="Q37" s="24">
        <f t="shared" si="2"/>
        <v>31</v>
      </c>
      <c r="R37" s="11"/>
    </row>
    <row r="38" spans="1:18" ht="19.5" customHeight="1" thickTop="1" x14ac:dyDescent="0.15">
      <c r="E38" s="26"/>
    </row>
    <row r="39" spans="1:18" ht="19.5" customHeight="1" x14ac:dyDescent="0.15">
      <c r="N39" s="9"/>
    </row>
    <row r="40" spans="1:18" ht="19.5" customHeight="1" x14ac:dyDescent="0.15">
      <c r="H40" s="10"/>
    </row>
    <row r="41" spans="1:18" ht="19.5" customHeight="1" x14ac:dyDescent="0.15">
      <c r="H41" s="10"/>
    </row>
    <row r="42" spans="1:18" ht="19.5" customHeight="1" x14ac:dyDescent="0.15">
      <c r="H42" s="10"/>
      <c r="N42" s="10"/>
    </row>
    <row r="43" spans="1:18" ht="13" x14ac:dyDescent="0.15">
      <c r="B43" s="5"/>
      <c r="H43" s="10"/>
    </row>
    <row r="44" spans="1:18" ht="13" x14ac:dyDescent="0.15">
      <c r="H44" s="10"/>
      <c r="N44" s="10"/>
    </row>
    <row r="45" spans="1:18" ht="13" x14ac:dyDescent="0.15">
      <c r="H45" s="10"/>
    </row>
    <row r="46" spans="1:18" ht="13" x14ac:dyDescent="0.15">
      <c r="H46" s="10"/>
    </row>
    <row r="47" spans="1:18" ht="13" x14ac:dyDescent="0.15">
      <c r="H47" s="10"/>
    </row>
    <row r="48" spans="1:18" ht="13" x14ac:dyDescent="0.15"/>
    <row r="49" spans="8:8" ht="13" x14ac:dyDescent="0.15">
      <c r="H49" s="10"/>
    </row>
    <row r="50" spans="8:8" ht="13" x14ac:dyDescent="0.15">
      <c r="H50" s="10"/>
    </row>
    <row r="51" spans="8:8" ht="13" x14ac:dyDescent="0.15"/>
    <row r="52" spans="8:8" ht="13" x14ac:dyDescent="0.15"/>
    <row r="53" spans="8:8" ht="13" x14ac:dyDescent="0.15"/>
  </sheetData>
  <mergeCells count="16">
    <mergeCell ref="H11:H15"/>
    <mergeCell ref="H18:H22"/>
    <mergeCell ref="H26:H29"/>
    <mergeCell ref="H32:H35"/>
    <mergeCell ref="B35:D35"/>
    <mergeCell ref="B36:B37"/>
    <mergeCell ref="B28:B32"/>
    <mergeCell ref="H25:J25"/>
    <mergeCell ref="A1:R2"/>
    <mergeCell ref="A6:C6"/>
    <mergeCell ref="G6:I6"/>
    <mergeCell ref="M6:N6"/>
    <mergeCell ref="N10:P10"/>
    <mergeCell ref="H7:H8"/>
    <mergeCell ref="A4:R4"/>
    <mergeCell ref="A3:R3"/>
  </mergeCells>
  <phoneticPr fontId="0" type="noConversion"/>
  <conditionalFormatting sqref="J26:J27 J14 J11:J12 J35 J32:J33">
    <cfRule type="cellIs" priority="676" stopIfTrue="1" operator="greaterThan">
      <formula>5</formula>
    </cfRule>
  </conditionalFormatting>
  <conditionalFormatting sqref="H40:H42">
    <cfRule type="cellIs" priority="643" stopIfTrue="1" operator="greaterThan">
      <formula>5</formula>
    </cfRule>
  </conditionalFormatting>
  <conditionalFormatting sqref="H45">
    <cfRule type="cellIs" priority="594" stopIfTrue="1" operator="greaterThan">
      <formula>5</formula>
    </cfRule>
  </conditionalFormatting>
  <conditionalFormatting sqref="H40:H42">
    <cfRule type="cellIs" priority="642" stopIfTrue="1" operator="greaterThan">
      <formula>5</formula>
    </cfRule>
  </conditionalFormatting>
  <conditionalFormatting sqref="H49:H50">
    <cfRule type="cellIs" priority="590" stopIfTrue="1" operator="greaterThan">
      <formula>5</formula>
    </cfRule>
  </conditionalFormatting>
  <conditionalFormatting sqref="H44">
    <cfRule type="cellIs" priority="595" stopIfTrue="1" operator="greaterThan">
      <formula>5</formula>
    </cfRule>
  </conditionalFormatting>
  <conditionalFormatting sqref="H46">
    <cfRule type="cellIs" priority="593" stopIfTrue="1" operator="greaterThan">
      <formula>5</formula>
    </cfRule>
  </conditionalFormatting>
  <conditionalFormatting sqref="H47">
    <cfRule type="cellIs" priority="592" stopIfTrue="1" operator="greaterThan">
      <formula>5</formula>
    </cfRule>
  </conditionalFormatting>
  <conditionalFormatting sqref="D18">
    <cfRule type="cellIs" priority="164" stopIfTrue="1" operator="greaterThan">
      <formula>5</formula>
    </cfRule>
  </conditionalFormatting>
  <conditionalFormatting sqref="D36:D37">
    <cfRule type="cellIs" priority="210" stopIfTrue="1" operator="greaterThan">
      <formula>5</formula>
    </cfRule>
  </conditionalFormatting>
  <conditionalFormatting sqref="J18:J19">
    <cfRule type="cellIs" priority="204" stopIfTrue="1" operator="greaterThan">
      <formula>5</formula>
    </cfRule>
  </conditionalFormatting>
  <conditionalFormatting sqref="D28:D29">
    <cfRule type="cellIs" priority="228" stopIfTrue="1" operator="greaterThan">
      <formula>5</formula>
    </cfRule>
  </conditionalFormatting>
  <conditionalFormatting sqref="A25">
    <cfRule type="cellIs" priority="163" stopIfTrue="1" operator="greaterThan">
      <formula>5</formula>
    </cfRule>
  </conditionalFormatting>
  <conditionalFormatting sqref="G28:G29">
    <cfRule type="cellIs" priority="143" stopIfTrue="1" operator="greaterThan">
      <formula>5</formula>
    </cfRule>
  </conditionalFormatting>
  <conditionalFormatting sqref="A8:B8">
    <cfRule type="cellIs" priority="168" stopIfTrue="1" operator="greaterThan">
      <formula>5</formula>
    </cfRule>
  </conditionalFormatting>
  <conditionalFormatting sqref="A10:A11">
    <cfRule type="cellIs" priority="167" stopIfTrue="1" operator="greaterThan">
      <formula>5</formula>
    </cfRule>
  </conditionalFormatting>
  <conditionalFormatting sqref="D10:D11">
    <cfRule type="cellIs" priority="166" stopIfTrue="1" operator="greaterThan">
      <formula>5</formula>
    </cfRule>
  </conditionalFormatting>
  <conditionalFormatting sqref="A18">
    <cfRule type="cellIs" priority="165" stopIfTrue="1" operator="greaterThan">
      <formula>5</formula>
    </cfRule>
  </conditionalFormatting>
  <conditionalFormatting sqref="D25">
    <cfRule type="cellIs" priority="162" stopIfTrue="1" operator="greaterThan">
      <formula>5</formula>
    </cfRule>
  </conditionalFormatting>
  <conditionalFormatting sqref="A32">
    <cfRule type="cellIs" priority="161" stopIfTrue="1" operator="greaterThan">
      <formula>5</formula>
    </cfRule>
  </conditionalFormatting>
  <conditionalFormatting sqref="G7:G8">
    <cfRule type="cellIs" priority="159" stopIfTrue="1" operator="greaterThan">
      <formula>5</formula>
    </cfRule>
  </conditionalFormatting>
  <conditionalFormatting sqref="G14:G15">
    <cfRule type="cellIs" priority="157" stopIfTrue="1" operator="greaterThan">
      <formula>5</formula>
    </cfRule>
  </conditionalFormatting>
  <conditionalFormatting sqref="G21:G22">
    <cfRule type="cellIs" priority="155" stopIfTrue="1" operator="greaterThan">
      <formula>5</formula>
    </cfRule>
  </conditionalFormatting>
  <conditionalFormatting sqref="G35:G36">
    <cfRule type="cellIs" priority="153" stopIfTrue="1" operator="greaterThan">
      <formula>5</formula>
    </cfRule>
  </conditionalFormatting>
  <conditionalFormatting sqref="M13">
    <cfRule type="cellIs" priority="151" stopIfTrue="1" operator="greaterThan">
      <formula>5</formula>
    </cfRule>
  </conditionalFormatting>
  <conditionalFormatting sqref="P13">
    <cfRule type="cellIs" priority="150" stopIfTrue="1" operator="greaterThan">
      <formula>5</formula>
    </cfRule>
  </conditionalFormatting>
  <conditionalFormatting sqref="M20">
    <cfRule type="cellIs" priority="149" stopIfTrue="1" operator="greaterThan">
      <formula>5</formula>
    </cfRule>
  </conditionalFormatting>
  <conditionalFormatting sqref="P20">
    <cfRule type="cellIs" priority="148" stopIfTrue="1" operator="greaterThan">
      <formula>5</formula>
    </cfRule>
  </conditionalFormatting>
  <conditionalFormatting sqref="A31">
    <cfRule type="cellIs" priority="135" stopIfTrue="1" operator="greaterThan">
      <formula>5</formula>
    </cfRule>
  </conditionalFormatting>
  <conditionalFormatting sqref="M11:M12">
    <cfRule type="cellIs" priority="97" stopIfTrue="1" operator="greaterThan">
      <formula>5</formula>
    </cfRule>
  </conditionalFormatting>
  <conditionalFormatting sqref="A8:A11">
    <cfRule type="cellIs" priority="119" stopIfTrue="1" operator="greaterThan">
      <formula>5</formula>
    </cfRule>
  </conditionalFormatting>
  <conditionalFormatting sqref="D8:D11">
    <cfRule type="cellIs" priority="118" stopIfTrue="1" operator="greaterThan">
      <formula>5</formula>
    </cfRule>
  </conditionalFormatting>
  <conditionalFormatting sqref="A23:A24">
    <cfRule type="cellIs" priority="117" stopIfTrue="1" operator="greaterThan">
      <formula>5</formula>
    </cfRule>
  </conditionalFormatting>
  <conditionalFormatting sqref="D23:D24">
    <cfRule type="cellIs" priority="116" stopIfTrue="1" operator="greaterThan">
      <formula>5</formula>
    </cfRule>
  </conditionalFormatting>
  <conditionalFormatting sqref="A30">
    <cfRule type="cellIs" priority="115" stopIfTrue="1" operator="greaterThan">
      <formula>5</formula>
    </cfRule>
  </conditionalFormatting>
  <conditionalFormatting sqref="G20">
    <cfRule type="cellIs" priority="109" stopIfTrue="1" operator="greaterThan">
      <formula>5</formula>
    </cfRule>
  </conditionalFormatting>
  <conditionalFormatting sqref="G13">
    <cfRule type="cellIs" priority="111" stopIfTrue="1" operator="greaterThan">
      <formula>5</formula>
    </cfRule>
  </conditionalFormatting>
  <conditionalFormatting sqref="G27">
    <cfRule type="cellIs" priority="107" stopIfTrue="1" operator="greaterThan">
      <formula>5</formula>
    </cfRule>
  </conditionalFormatting>
  <conditionalFormatting sqref="G34">
    <cfRule type="cellIs" priority="105" stopIfTrue="1" operator="greaterThan">
      <formula>5</formula>
    </cfRule>
  </conditionalFormatting>
  <conditionalFormatting sqref="M32:M34">
    <cfRule type="cellIs" priority="103" stopIfTrue="1" operator="greaterThan">
      <formula>5</formula>
    </cfRule>
  </conditionalFormatting>
  <conditionalFormatting sqref="P32:P34">
    <cfRule type="cellIs" priority="102" stopIfTrue="1" operator="greaterThan">
      <formula>5</formula>
    </cfRule>
  </conditionalFormatting>
  <conditionalFormatting sqref="M25:M27">
    <cfRule type="cellIs" priority="101" stopIfTrue="1" operator="greaterThan">
      <formula>5</formula>
    </cfRule>
  </conditionalFormatting>
  <conditionalFormatting sqref="P25:P27">
    <cfRule type="cellIs" priority="100" stopIfTrue="1" operator="greaterThan">
      <formula>5</formula>
    </cfRule>
  </conditionalFormatting>
  <conditionalFormatting sqref="M18:M19">
    <cfRule type="cellIs" priority="99" stopIfTrue="1" operator="greaterThan">
      <formula>5</formula>
    </cfRule>
  </conditionalFormatting>
  <conditionalFormatting sqref="P18:P19">
    <cfRule type="cellIs" priority="98" stopIfTrue="1" operator="greaterThan">
      <formula>5</formula>
    </cfRule>
  </conditionalFormatting>
  <conditionalFormatting sqref="P11:P12">
    <cfRule type="cellIs" priority="96" stopIfTrue="1" operator="greaterThan">
      <formula>5</formula>
    </cfRule>
  </conditionalFormatting>
  <conditionalFormatting sqref="A13:B13">
    <cfRule type="cellIs" priority="91" stopIfTrue="1" operator="greaterThan">
      <formula>5</formula>
    </cfRule>
  </conditionalFormatting>
  <conditionalFormatting sqref="A20:B20">
    <cfRule type="cellIs" priority="90" stopIfTrue="1" operator="greaterThan">
      <formula>5</formula>
    </cfRule>
  </conditionalFormatting>
  <conditionalFormatting sqref="A27:B27">
    <cfRule type="cellIs" priority="89" stopIfTrue="1" operator="greaterThan">
      <formula>5</formula>
    </cfRule>
  </conditionalFormatting>
  <conditionalFormatting sqref="M29:N29">
    <cfRule type="cellIs" priority="88" stopIfTrue="1" operator="greaterThan">
      <formula>5</formula>
    </cfRule>
  </conditionalFormatting>
  <conditionalFormatting sqref="M36:N36">
    <cfRule type="cellIs" priority="87" stopIfTrue="1" operator="greaterThan">
      <formula>5</formula>
    </cfRule>
  </conditionalFormatting>
  <conditionalFormatting sqref="M22:N22">
    <cfRule type="cellIs" priority="86" stopIfTrue="1" operator="greaterThan">
      <formula>5</formula>
    </cfRule>
  </conditionalFormatting>
  <conditionalFormatting sqref="M15:N15">
    <cfRule type="cellIs" priority="85" stopIfTrue="1" operator="greaterThan">
      <formula>5</formula>
    </cfRule>
  </conditionalFormatting>
  <conditionalFormatting sqref="M8:N8">
    <cfRule type="cellIs" priority="84" stopIfTrue="1" operator="greaterThan">
      <formula>5</formula>
    </cfRule>
  </conditionalFormatting>
  <conditionalFormatting sqref="A15:A17">
    <cfRule type="cellIs" priority="82" stopIfTrue="1" operator="greaterThan">
      <formula>5</formula>
    </cfRule>
  </conditionalFormatting>
  <conditionalFormatting sqref="D15:D17">
    <cfRule type="cellIs" priority="81" stopIfTrue="1" operator="greaterThan">
      <formula>5</formula>
    </cfRule>
  </conditionalFormatting>
  <conditionalFormatting sqref="A22">
    <cfRule type="cellIs" priority="80" stopIfTrue="1" operator="greaterThan">
      <formula>5</formula>
    </cfRule>
  </conditionalFormatting>
  <conditionalFormatting sqref="D22">
    <cfRule type="cellIs" priority="79" stopIfTrue="1" operator="greaterThan">
      <formula>5</formula>
    </cfRule>
  </conditionalFormatting>
  <conditionalFormatting sqref="A29">
    <cfRule type="cellIs" priority="78" stopIfTrue="1" operator="greaterThan">
      <formula>5</formula>
    </cfRule>
  </conditionalFormatting>
  <conditionalFormatting sqref="J26">
    <cfRule type="cellIs" priority="75" stopIfTrue="1" operator="greaterThan">
      <formula>5</formula>
    </cfRule>
  </conditionalFormatting>
  <conditionalFormatting sqref="G33">
    <cfRule type="cellIs" priority="74" stopIfTrue="1" operator="greaterThan">
      <formula>5</formula>
    </cfRule>
  </conditionalFormatting>
  <conditionalFormatting sqref="J32">
    <cfRule type="cellIs" priority="73" stopIfTrue="1" operator="greaterThan">
      <formula>5</formula>
    </cfRule>
  </conditionalFormatting>
  <conditionalFormatting sqref="M31">
    <cfRule type="cellIs" priority="70" stopIfTrue="1" operator="greaterThan">
      <formula>5</formula>
    </cfRule>
  </conditionalFormatting>
  <conditionalFormatting sqref="P31">
    <cfRule type="cellIs" priority="69" stopIfTrue="1" operator="greaterThan">
      <formula>5</formula>
    </cfRule>
  </conditionalFormatting>
  <conditionalFormatting sqref="M24">
    <cfRule type="cellIs" priority="68" stopIfTrue="1" operator="greaterThan">
      <formula>5</formula>
    </cfRule>
  </conditionalFormatting>
  <conditionalFormatting sqref="P24">
    <cfRule type="cellIs" priority="67" stopIfTrue="1" operator="greaterThan">
      <formula>5</formula>
    </cfRule>
  </conditionalFormatting>
  <conditionalFormatting sqref="M17">
    <cfRule type="cellIs" priority="66" stopIfTrue="1" operator="greaterThan">
      <formula>5</formula>
    </cfRule>
  </conditionalFormatting>
  <conditionalFormatting sqref="P17">
    <cfRule type="cellIs" priority="65" stopIfTrue="1" operator="greaterThan">
      <formula>5</formula>
    </cfRule>
  </conditionalFormatting>
  <conditionalFormatting sqref="G19">
    <cfRule type="cellIs" priority="64" stopIfTrue="1" operator="greaterThan">
      <formula>5</formula>
    </cfRule>
  </conditionalFormatting>
  <conditionalFormatting sqref="G12">
    <cfRule type="cellIs" priority="62" stopIfTrue="1" operator="greaterThan">
      <formula>5</formula>
    </cfRule>
  </conditionalFormatting>
  <conditionalFormatting sqref="J11">
    <cfRule type="cellIs" priority="61" stopIfTrue="1" operator="greaterThan">
      <formula>5</formula>
    </cfRule>
  </conditionalFormatting>
  <conditionalFormatting sqref="G10:H10">
    <cfRule type="cellIs" priority="58" stopIfTrue="1" operator="greaterThan">
      <formula>5</formula>
    </cfRule>
  </conditionalFormatting>
  <conditionalFormatting sqref="G17:H17">
    <cfRule type="cellIs" priority="57" stopIfTrue="1" operator="greaterThan">
      <formula>5</formula>
    </cfRule>
  </conditionalFormatting>
  <conditionalFormatting sqref="G24:H24">
    <cfRule type="cellIs" priority="56" stopIfTrue="1" operator="greaterThan">
      <formula>5</formula>
    </cfRule>
  </conditionalFormatting>
  <conditionalFormatting sqref="G31:H31">
    <cfRule type="cellIs" priority="55" stopIfTrue="1" operator="greaterThan">
      <formula>5</formula>
    </cfRule>
  </conditionalFormatting>
  <conditionalFormatting sqref="A34:B34">
    <cfRule type="cellIs" priority="54" stopIfTrue="1" operator="greaterThan">
      <formula>5</formula>
    </cfRule>
  </conditionalFormatting>
  <conditionalFormatting sqref="A36:A37">
    <cfRule type="cellIs" priority="53" stopIfTrue="1" operator="greaterThan">
      <formula>5</formula>
    </cfRule>
  </conditionalFormatting>
  <conditionalFormatting sqref="A12:B12">
    <cfRule type="cellIs" priority="48" stopIfTrue="1" operator="greaterThan">
      <formula>5</formula>
    </cfRule>
  </conditionalFormatting>
  <conditionalFormatting sqref="A19:B19">
    <cfRule type="cellIs" priority="47" stopIfTrue="1" operator="greaterThan">
      <formula>5</formula>
    </cfRule>
  </conditionalFormatting>
  <conditionalFormatting sqref="A26:B26">
    <cfRule type="cellIs" priority="46" stopIfTrue="1" operator="greaterThan">
      <formula>5</formula>
    </cfRule>
  </conditionalFormatting>
  <conditionalFormatting sqref="M35:N35">
    <cfRule type="cellIs" priority="45" stopIfTrue="1" operator="greaterThan">
      <formula>5</formula>
    </cfRule>
  </conditionalFormatting>
  <conditionalFormatting sqref="M28:N28">
    <cfRule type="cellIs" priority="44" stopIfTrue="1" operator="greaterThan">
      <formula>5</formula>
    </cfRule>
  </conditionalFormatting>
  <conditionalFormatting sqref="M21:N21">
    <cfRule type="cellIs" priority="43" stopIfTrue="1" operator="greaterThan">
      <formula>5</formula>
    </cfRule>
  </conditionalFormatting>
  <conditionalFormatting sqref="M14:N14">
    <cfRule type="cellIs" priority="42" stopIfTrue="1" operator="greaterThan">
      <formula>5</formula>
    </cfRule>
  </conditionalFormatting>
  <conditionalFormatting sqref="M7:N7">
    <cfRule type="cellIs" priority="41" stopIfTrue="1" operator="greaterThan">
      <formula>5</formula>
    </cfRule>
  </conditionalFormatting>
  <conditionalFormatting sqref="A28">
    <cfRule type="cellIs" priority="40" stopIfTrue="1" operator="greaterThan">
      <formula>5</formula>
    </cfRule>
  </conditionalFormatting>
  <conditionalFormatting sqref="A21">
    <cfRule type="cellIs" priority="38" stopIfTrue="1" operator="greaterThan">
      <formula>5</formula>
    </cfRule>
  </conditionalFormatting>
  <conditionalFormatting sqref="D21">
    <cfRule type="cellIs" priority="37" stopIfTrue="1" operator="greaterThan">
      <formula>5</formula>
    </cfRule>
  </conditionalFormatting>
  <conditionalFormatting sqref="A14">
    <cfRule type="cellIs" priority="36" stopIfTrue="1" operator="greaterThan">
      <formula>5</formula>
    </cfRule>
  </conditionalFormatting>
  <conditionalFormatting sqref="D14">
    <cfRule type="cellIs" priority="35" stopIfTrue="1" operator="greaterThan">
      <formula>5</formula>
    </cfRule>
  </conditionalFormatting>
  <conditionalFormatting sqref="G11">
    <cfRule type="cellIs" priority="34" stopIfTrue="1" operator="greaterThan">
      <formula>5</formula>
    </cfRule>
  </conditionalFormatting>
  <conditionalFormatting sqref="A7">
    <cfRule type="cellIs" priority="32" stopIfTrue="1" operator="greaterThan">
      <formula>5</formula>
    </cfRule>
  </conditionalFormatting>
  <conditionalFormatting sqref="D7">
    <cfRule type="cellIs" priority="31" stopIfTrue="1" operator="greaterThan">
      <formula>5</formula>
    </cfRule>
  </conditionalFormatting>
  <conditionalFormatting sqref="G18">
    <cfRule type="cellIs" priority="30" stopIfTrue="1" operator="greaterThan">
      <formula>5</formula>
    </cfRule>
  </conditionalFormatting>
  <conditionalFormatting sqref="G25">
    <cfRule type="cellIs" priority="28" stopIfTrue="1" operator="greaterThan">
      <formula>5</formula>
    </cfRule>
  </conditionalFormatting>
  <conditionalFormatting sqref="G26">
    <cfRule type="cellIs" priority="26" stopIfTrue="1" operator="greaterThan">
      <formula>5</formula>
    </cfRule>
  </conditionalFormatting>
  <conditionalFormatting sqref="A35">
    <cfRule type="cellIs" priority="24" stopIfTrue="1" operator="greaterThan">
      <formula>5</formula>
    </cfRule>
  </conditionalFormatting>
  <conditionalFormatting sqref="G32">
    <cfRule type="cellIs" priority="22" stopIfTrue="1" operator="greaterThan">
      <formula>5</formula>
    </cfRule>
  </conditionalFormatting>
  <conditionalFormatting sqref="M30">
    <cfRule type="cellIs" priority="20" stopIfTrue="1" operator="greaterThan">
      <formula>5</formula>
    </cfRule>
  </conditionalFormatting>
  <conditionalFormatting sqref="P30">
    <cfRule type="cellIs" priority="19" stopIfTrue="1" operator="greaterThan">
      <formula>5</formula>
    </cfRule>
  </conditionalFormatting>
  <conditionalFormatting sqref="M37">
    <cfRule type="cellIs" priority="18" stopIfTrue="1" operator="greaterThan">
      <formula>5</formula>
    </cfRule>
  </conditionalFormatting>
  <conditionalFormatting sqref="P37">
    <cfRule type="cellIs" priority="17" stopIfTrue="1" operator="greaterThan">
      <formula>5</formula>
    </cfRule>
  </conditionalFormatting>
  <conditionalFormatting sqref="M23">
    <cfRule type="cellIs" priority="16" stopIfTrue="1" operator="greaterThan">
      <formula>5</formula>
    </cfRule>
  </conditionalFormatting>
  <conditionalFormatting sqref="P23">
    <cfRule type="cellIs" priority="15" stopIfTrue="1" operator="greaterThan">
      <formula>5</formula>
    </cfRule>
  </conditionalFormatting>
  <conditionalFormatting sqref="M16">
    <cfRule type="cellIs" priority="14" stopIfTrue="1" operator="greaterThan">
      <formula>5</formula>
    </cfRule>
  </conditionalFormatting>
  <conditionalFormatting sqref="P16">
    <cfRule type="cellIs" priority="13" stopIfTrue="1" operator="greaterThan">
      <formula>5</formula>
    </cfRule>
  </conditionalFormatting>
  <conditionalFormatting sqref="M9">
    <cfRule type="cellIs" priority="12" stopIfTrue="1" operator="greaterThan">
      <formula>5</formula>
    </cfRule>
  </conditionalFormatting>
  <conditionalFormatting sqref="P9">
    <cfRule type="cellIs" priority="11" stopIfTrue="1" operator="greaterThan">
      <formula>5</formula>
    </cfRule>
  </conditionalFormatting>
  <conditionalFormatting sqref="M10">
    <cfRule type="cellIs" priority="10" stopIfTrue="1" operator="greaterThan">
      <formula>5</formula>
    </cfRule>
  </conditionalFormatting>
  <conditionalFormatting sqref="G9:H9">
    <cfRule type="cellIs" priority="8" stopIfTrue="1" operator="greaterThan">
      <formula>5</formula>
    </cfRule>
  </conditionalFormatting>
  <conditionalFormatting sqref="A33:B33">
    <cfRule type="cellIs" priority="7" stopIfTrue="1" operator="greaterThan">
      <formula>5</formula>
    </cfRule>
  </conditionalFormatting>
  <conditionalFormatting sqref="G30:H30">
    <cfRule type="cellIs" priority="6" stopIfTrue="1" operator="greaterThan">
      <formula>5</formula>
    </cfRule>
  </conditionalFormatting>
  <conditionalFormatting sqref="G23:H23">
    <cfRule type="cellIs" priority="5" stopIfTrue="1" operator="greaterThan">
      <formula>5</formula>
    </cfRule>
  </conditionalFormatting>
  <conditionalFormatting sqref="G16:H16">
    <cfRule type="cellIs" priority="4" stopIfTrue="1" operator="greaterThan">
      <formula>5</formula>
    </cfRule>
  </conditionalFormatting>
  <conditionalFormatting sqref="O17">
    <cfRule type="cellIs" priority="3" stopIfTrue="1" operator="greaterThan">
      <formula>5</formula>
    </cfRule>
  </conditionalFormatting>
  <conditionalFormatting sqref="N17">
    <cfRule type="cellIs" priority="2" stopIfTrue="1" operator="greaterThan">
      <formula>5</formula>
    </cfRule>
  </conditionalFormatting>
  <conditionalFormatting sqref="C28">
    <cfRule type="cellIs" priority="1" stopIfTrue="1" operator="greaterThan">
      <formula>5</formula>
    </cfRule>
  </conditionalFormatting>
  <printOptions horizontalCentered="1" verticalCentered="1"/>
  <pageMargins left="0" right="0" top="0" bottom="0" header="0.31496062992125984" footer="0.51181102362204722"/>
  <pageSetup scale="49" orientation="landscape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Overview</vt:lpstr>
    </vt:vector>
  </TitlesOfParts>
  <Company>University of Essen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Bühne</dc:creator>
  <cp:lastModifiedBy>Microsoft Office User</cp:lastModifiedBy>
  <cp:lastPrinted>2022-05-08T19:38:26Z</cp:lastPrinted>
  <dcterms:created xsi:type="dcterms:W3CDTF">2002-09-18T12:09:54Z</dcterms:created>
  <dcterms:modified xsi:type="dcterms:W3CDTF">2023-03-31T13:16:46Z</dcterms:modified>
</cp:coreProperties>
</file>